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525" windowWidth="20865" windowHeight="8895"/>
  </bookViews>
  <sheets>
    <sheet name="тмц" sheetId="4" r:id="rId1"/>
  </sheets>
  <definedNames>
    <definedName name="_xlnm.Print_Area" localSheetId="0">тмц!$A$1:$AI$39</definedName>
  </definedNames>
  <calcPr calcId="145621" refMode="R1C1"/>
</workbook>
</file>

<file path=xl/calcChain.xml><?xml version="1.0" encoding="utf-8"?>
<calcChain xmlns="http://schemas.openxmlformats.org/spreadsheetml/2006/main">
  <c r="Y23" i="4" l="1"/>
  <c r="K23" i="4"/>
  <c r="Y22" i="4"/>
  <c r="Y21" i="4" l="1"/>
  <c r="Y20" i="4"/>
  <c r="Y19" i="4"/>
  <c r="Y18" i="4"/>
  <c r="Y17" i="4"/>
  <c r="Y16" i="4"/>
  <c r="Y15" i="4"/>
  <c r="Y14" i="4"/>
  <c r="Y13" i="4"/>
  <c r="Y12" i="4"/>
  <c r="Y11" i="4"/>
  <c r="Y10" i="4"/>
  <c r="AH21" i="4" l="1"/>
  <c r="AH9" i="4"/>
  <c r="AF21" i="4"/>
  <c r="AF9" i="4"/>
  <c r="AF23" i="4" l="1"/>
  <c r="AH23" i="4"/>
  <c r="Y9" i="4" l="1"/>
</calcChain>
</file>

<file path=xl/sharedStrings.xml><?xml version="1.0" encoding="utf-8"?>
<sst xmlns="http://schemas.openxmlformats.org/spreadsheetml/2006/main" count="179" uniqueCount="94">
  <si>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</si>
  <si>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</si>
  <si>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</si>
  <si>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</si>
  <si>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</si>
  <si>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</si>
  <si>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</si>
  <si>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</si>
  <si>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</si>
  <si>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</si>
  <si>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</si>
  <si>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</si>
  <si>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</si>
  <si>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</si>
  <si>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</si>
  <si>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</si>
  <si>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</si>
  <si>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</si>
  <si>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</si>
  <si>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</si>
  <si>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</si>
  <si>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</si>
  <si>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</si>
  <si>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</si>
  <si>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</si>
  <si>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</si>
  <si>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</si>
  <si>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</si>
  <si>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</si>
  <si>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</si>
  <si>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</si>
  <si>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</si>
  <si>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</si>
  <si>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</si>
  <si>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</si>
  <si>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</si>
  <si>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</si>
  <si>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</si>
  <si>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</si>
  <si>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</si>
  <si>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</si>
  <si>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</si>
  <si>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</si>
  <si>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</si>
  <si>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</si>
  <si>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</si>
  <si>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</si>
  <si>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</si>
  <si>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</si>
  <si>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</si>
  <si>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</si>
  <si>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</si>
  <si>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</si>
  <si>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</si>
  <si>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</si>
  <si>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24.33.20.000</t>
  </si>
  <si>
    <t>24.20.3</t>
  </si>
  <si>
    <t>ОЖ000002</t>
  </si>
  <si>
    <t>Фланец 1-50-10</t>
  </si>
  <si>
    <t>ГОСТ 12820-2001</t>
  </si>
  <si>
    <t>шт</t>
  </si>
  <si>
    <t>ОЖ000003</t>
  </si>
  <si>
    <t>Фланец 1-80-10</t>
  </si>
  <si>
    <t>ОЖ000004</t>
  </si>
  <si>
    <t>Фланец 1-100-10</t>
  </si>
  <si>
    <t>ОЖ000005</t>
  </si>
  <si>
    <t>Фланец 1-150-10</t>
  </si>
  <si>
    <t>24.20.40.000</t>
  </si>
  <si>
    <t>ОЖ000006</t>
  </si>
  <si>
    <t>Фланец 1-200-10</t>
  </si>
  <si>
    <t>ОЖ000008</t>
  </si>
  <si>
    <t>Фланец 1-300-10</t>
  </si>
  <si>
    <t>ОЖ000010</t>
  </si>
  <si>
    <t>Фланец 1-500-10</t>
  </si>
  <si>
    <t>ОЖ000011</t>
  </si>
  <si>
    <t>Фланец 1-600-10</t>
  </si>
  <si>
    <t>ГОСТ 12820-2001.</t>
  </si>
  <si>
    <t>ОЖ000025</t>
  </si>
  <si>
    <t>Фланец 1-125-10</t>
  </si>
  <si>
    <t>ОЖ000032</t>
  </si>
  <si>
    <t>Фланец 1-100-16</t>
  </si>
  <si>
    <t>ОЖ000109</t>
  </si>
  <si>
    <t>Фланец глухой Ру 10 Ду-100</t>
  </si>
  <si>
    <t>ГОСТ12820-80</t>
  </si>
  <si>
    <t>28.14.12.110</t>
  </si>
  <si>
    <t>28,14</t>
  </si>
  <si>
    <t>ОЖ000169</t>
  </si>
  <si>
    <t>Фланец стальной глухой Ду200 Ру 10</t>
  </si>
  <si>
    <t>ГОСТ 12820-80</t>
  </si>
  <si>
    <t>ОЖ000216</t>
  </si>
  <si>
    <t>Фланец глухой Ду100мм Ру10</t>
  </si>
  <si>
    <t>ГОСТ 12815-80</t>
  </si>
  <si>
    <t>ОЖ000218</t>
  </si>
  <si>
    <t>Фланец глухой Ду200мм Ру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</si>
</sst>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4" fontId="14" fillId="3" borderId="6" xfId="0" applyNumberFormat="1" applyFont="1" applyFill="1" applyBorder="1" applyAlignment="1">
      <alignment horizontal="center" vertical="center" wrapText="1"/>
    </xf>
    <xf numFmtId="4" fontId="2" fillId="3" borderId="7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4"/>
  <sheetViews>
    <sheetView tabSelected="1" view="pageBreakPreview" topLeftCell="A13" zoomScale="76" zoomScaleNormal="86" zoomScaleSheetLayoutView="76" workbookViewId="0">
      <selection activeCell="Y24" sqref="Y24:AE24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7"/>
      <c r="E3" s="47"/>
      <c r="F3" s="47"/>
      <c r="G3" s="47"/>
      <c r="H3" s="47"/>
      <c r="I3" s="47"/>
      <c r="J3" s="47"/>
      <c r="K3" s="47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8"/>
      <c r="E4" s="48"/>
      <c r="F4" s="48"/>
      <c r="G4" s="48"/>
      <c r="H4" s="48"/>
      <c r="I4" s="48"/>
      <c r="J4" s="48"/>
      <c r="K4" s="48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8"/>
      <c r="E5" s="48"/>
      <c r="F5" s="48"/>
      <c r="G5" s="48"/>
      <c r="H5" s="48"/>
      <c r="I5" s="48"/>
      <c r="J5" s="48"/>
      <c r="K5" s="48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3">
        <v>1</v>
      </c>
      <c r="B9" s="63" t="s">
        <v>55</v>
      </c>
      <c r="C9" s="63" t="s">
        <v>56</v>
      </c>
      <c r="D9" s="63" t="s">
        <v>57</v>
      </c>
      <c r="E9" s="63" t="s">
        <v>58</v>
      </c>
      <c r="F9" s="63" t="s">
        <v>59</v>
      </c>
      <c r="G9" s="63" t="s">
        <v>60</v>
      </c>
      <c r="H9" s="2" t="s">
        <v>52</v>
      </c>
      <c r="I9" s="2" t="s">
        <v>52</v>
      </c>
      <c r="J9" s="2" t="s">
        <v>53</v>
      </c>
      <c r="K9" s="65">
        <v>2</v>
      </c>
      <c r="L9" s="66"/>
      <c r="M9" s="66"/>
      <c r="N9" s="66"/>
      <c r="O9" s="65">
        <v>1</v>
      </c>
      <c r="P9" s="66"/>
      <c r="Q9" s="66"/>
      <c r="R9" s="65">
        <v>1</v>
      </c>
      <c r="S9" s="66"/>
      <c r="T9" s="66"/>
      <c r="U9" s="66"/>
      <c r="V9" s="66"/>
      <c r="W9" s="66"/>
      <c r="X9" s="42">
        <v>483.75</v>
      </c>
      <c r="Y9" s="41">
        <f>X9*K9</f>
        <v>967.5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4">
        <v>2</v>
      </c>
      <c r="B10" s="63" t="s">
        <v>55</v>
      </c>
      <c r="C10" s="63" t="s">
        <v>56</v>
      </c>
      <c r="D10" s="63" t="s">
        <v>61</v>
      </c>
      <c r="E10" s="63" t="s">
        <v>62</v>
      </c>
      <c r="F10" s="63" t="s">
        <v>59</v>
      </c>
      <c r="G10" s="63" t="s">
        <v>60</v>
      </c>
      <c r="H10" s="2" t="s">
        <v>52</v>
      </c>
      <c r="I10" s="2" t="s">
        <v>52</v>
      </c>
      <c r="J10" s="2" t="s">
        <v>53</v>
      </c>
      <c r="K10" s="65">
        <v>5</v>
      </c>
      <c r="L10" s="66"/>
      <c r="M10" s="66"/>
      <c r="N10" s="66"/>
      <c r="O10" s="66"/>
      <c r="P10" s="66"/>
      <c r="Q10" s="65">
        <v>5</v>
      </c>
      <c r="R10" s="66"/>
      <c r="S10" s="66"/>
      <c r="T10" s="66"/>
      <c r="U10" s="66"/>
      <c r="V10" s="66"/>
      <c r="W10" s="66"/>
      <c r="X10" s="42">
        <v>815.98</v>
      </c>
      <c r="Y10" s="41">
        <f t="shared" ref="Y10:Y22" si="0">X10*K10</f>
        <v>4079.9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63" customHeight="1" x14ac:dyDescent="0.2">
      <c r="A11" s="44">
        <v>3</v>
      </c>
      <c r="B11" s="63" t="s">
        <v>55</v>
      </c>
      <c r="C11" s="63" t="s">
        <v>56</v>
      </c>
      <c r="D11" s="63" t="s">
        <v>63</v>
      </c>
      <c r="E11" s="63" t="s">
        <v>64</v>
      </c>
      <c r="F11" s="63" t="s">
        <v>59</v>
      </c>
      <c r="G11" s="63" t="s">
        <v>60</v>
      </c>
      <c r="H11" s="2" t="s">
        <v>52</v>
      </c>
      <c r="I11" s="2" t="s">
        <v>52</v>
      </c>
      <c r="J11" s="2" t="s">
        <v>53</v>
      </c>
      <c r="K11" s="65">
        <v>103</v>
      </c>
      <c r="L11" s="65"/>
      <c r="M11" s="65">
        <v>6</v>
      </c>
      <c r="N11" s="65">
        <v>10</v>
      </c>
      <c r="O11" s="65">
        <v>24</v>
      </c>
      <c r="P11" s="65">
        <v>23</v>
      </c>
      <c r="Q11" s="65">
        <v>1</v>
      </c>
      <c r="R11" s="65">
        <v>13</v>
      </c>
      <c r="S11" s="65">
        <v>24</v>
      </c>
      <c r="T11" s="65">
        <v>2</v>
      </c>
      <c r="U11" s="66"/>
      <c r="V11" s="66"/>
      <c r="W11" s="66"/>
      <c r="X11" s="42">
        <v>1071.81</v>
      </c>
      <c r="Y11" s="41">
        <f t="shared" si="0"/>
        <v>110396.43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63" customHeight="1" x14ac:dyDescent="0.2">
      <c r="A12" s="44">
        <v>4</v>
      </c>
      <c r="B12" s="63" t="s">
        <v>55</v>
      </c>
      <c r="C12" s="63" t="s">
        <v>56</v>
      </c>
      <c r="D12" s="63" t="s">
        <v>65</v>
      </c>
      <c r="E12" s="63" t="s">
        <v>66</v>
      </c>
      <c r="F12" s="63" t="s">
        <v>59</v>
      </c>
      <c r="G12" s="63" t="s">
        <v>60</v>
      </c>
      <c r="H12" s="2" t="s">
        <v>52</v>
      </c>
      <c r="I12" s="2" t="s">
        <v>52</v>
      </c>
      <c r="J12" s="2" t="s">
        <v>53</v>
      </c>
      <c r="K12" s="65">
        <v>65</v>
      </c>
      <c r="L12" s="66"/>
      <c r="M12" s="65">
        <v>2</v>
      </c>
      <c r="N12" s="65">
        <v>4</v>
      </c>
      <c r="O12" s="66"/>
      <c r="P12" s="66"/>
      <c r="Q12" s="65">
        <v>6</v>
      </c>
      <c r="R12" s="65">
        <v>11</v>
      </c>
      <c r="S12" s="65">
        <v>21</v>
      </c>
      <c r="T12" s="65">
        <v>9</v>
      </c>
      <c r="U12" s="66"/>
      <c r="V12" s="65">
        <v>6</v>
      </c>
      <c r="W12" s="65">
        <v>6</v>
      </c>
      <c r="X12" s="42">
        <v>1531.08</v>
      </c>
      <c r="Y12" s="41">
        <f t="shared" si="0"/>
        <v>99520.2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63" customHeight="1" x14ac:dyDescent="0.2">
      <c r="A13" s="44">
        <v>5</v>
      </c>
      <c r="B13" s="63" t="s">
        <v>67</v>
      </c>
      <c r="C13" s="63" t="s">
        <v>56</v>
      </c>
      <c r="D13" s="63" t="s">
        <v>68</v>
      </c>
      <c r="E13" s="63" t="s">
        <v>69</v>
      </c>
      <c r="F13" s="63" t="s">
        <v>59</v>
      </c>
      <c r="G13" s="63" t="s">
        <v>60</v>
      </c>
      <c r="H13" s="2" t="s">
        <v>52</v>
      </c>
      <c r="I13" s="2" t="s">
        <v>52</v>
      </c>
      <c r="J13" s="2" t="s">
        <v>53</v>
      </c>
      <c r="K13" s="65">
        <v>7</v>
      </c>
      <c r="L13" s="66"/>
      <c r="M13" s="66"/>
      <c r="N13" s="66"/>
      <c r="O13" s="65">
        <v>1</v>
      </c>
      <c r="P13" s="65">
        <v>4</v>
      </c>
      <c r="Q13" s="66"/>
      <c r="R13" s="66"/>
      <c r="S13" s="65">
        <v>2</v>
      </c>
      <c r="T13" s="66"/>
      <c r="U13" s="66"/>
      <c r="V13" s="66"/>
      <c r="W13" s="66"/>
      <c r="X13" s="42">
        <v>2139.25</v>
      </c>
      <c r="Y13" s="41">
        <f t="shared" si="0"/>
        <v>14974.75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63" customHeight="1" x14ac:dyDescent="0.2">
      <c r="A14" s="44">
        <v>6</v>
      </c>
      <c r="B14" s="63" t="s">
        <v>55</v>
      </c>
      <c r="C14" s="63" t="s">
        <v>56</v>
      </c>
      <c r="D14" s="63" t="s">
        <v>70</v>
      </c>
      <c r="E14" s="63" t="s">
        <v>71</v>
      </c>
      <c r="F14" s="63" t="s">
        <v>59</v>
      </c>
      <c r="G14" s="63" t="s">
        <v>60</v>
      </c>
      <c r="H14" s="2" t="s">
        <v>52</v>
      </c>
      <c r="I14" s="2" t="s">
        <v>52</v>
      </c>
      <c r="J14" s="2" t="s">
        <v>53</v>
      </c>
      <c r="K14" s="65">
        <v>6</v>
      </c>
      <c r="L14" s="66"/>
      <c r="M14" s="66"/>
      <c r="N14" s="66"/>
      <c r="O14" s="66"/>
      <c r="P14" s="66"/>
      <c r="Q14" s="66"/>
      <c r="R14" s="66"/>
      <c r="S14" s="65">
        <v>6</v>
      </c>
      <c r="T14" s="66"/>
      <c r="U14" s="66"/>
      <c r="V14" s="66"/>
      <c r="W14" s="66"/>
      <c r="X14" s="42">
        <v>3099.36</v>
      </c>
      <c r="Y14" s="41">
        <f t="shared" si="0"/>
        <v>18596.16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63" customHeight="1" x14ac:dyDescent="0.2">
      <c r="A15" s="44">
        <v>7</v>
      </c>
      <c r="B15" s="63" t="s">
        <v>55</v>
      </c>
      <c r="C15" s="63" t="s">
        <v>56</v>
      </c>
      <c r="D15" s="63" t="s">
        <v>72</v>
      </c>
      <c r="E15" s="63" t="s">
        <v>73</v>
      </c>
      <c r="F15" s="63" t="s">
        <v>59</v>
      </c>
      <c r="G15" s="63" t="s">
        <v>60</v>
      </c>
      <c r="H15" s="2" t="s">
        <v>52</v>
      </c>
      <c r="I15" s="2" t="s">
        <v>52</v>
      </c>
      <c r="J15" s="2" t="s">
        <v>53</v>
      </c>
      <c r="K15" s="65">
        <v>3</v>
      </c>
      <c r="L15" s="66"/>
      <c r="M15" s="66"/>
      <c r="N15" s="66"/>
      <c r="O15" s="66"/>
      <c r="P15" s="65">
        <v>2</v>
      </c>
      <c r="Q15" s="66"/>
      <c r="R15" s="65">
        <v>1</v>
      </c>
      <c r="S15" s="66"/>
      <c r="T15" s="66"/>
      <c r="U15" s="66"/>
      <c r="V15" s="66"/>
      <c r="W15" s="66"/>
      <c r="X15" s="42">
        <v>9302.6</v>
      </c>
      <c r="Y15" s="41">
        <f t="shared" si="0"/>
        <v>27907.800000000003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63" customHeight="1" x14ac:dyDescent="0.2">
      <c r="A16" s="44">
        <v>8</v>
      </c>
      <c r="B16" s="63" t="s">
        <v>67</v>
      </c>
      <c r="C16" s="63" t="s">
        <v>56</v>
      </c>
      <c r="D16" s="63" t="s">
        <v>74</v>
      </c>
      <c r="E16" s="63" t="s">
        <v>75</v>
      </c>
      <c r="F16" s="63" t="s">
        <v>76</v>
      </c>
      <c r="G16" s="63" t="s">
        <v>60</v>
      </c>
      <c r="H16" s="2" t="s">
        <v>52</v>
      </c>
      <c r="I16" s="2" t="s">
        <v>52</v>
      </c>
      <c r="J16" s="2" t="s">
        <v>53</v>
      </c>
      <c r="K16" s="65">
        <v>1</v>
      </c>
      <c r="L16" s="66"/>
      <c r="M16" s="66"/>
      <c r="N16" s="66"/>
      <c r="O16" s="66"/>
      <c r="P16" s="65">
        <v>1</v>
      </c>
      <c r="Q16" s="66"/>
      <c r="R16" s="66"/>
      <c r="S16" s="66"/>
      <c r="T16" s="66"/>
      <c r="U16" s="66"/>
      <c r="V16" s="66"/>
      <c r="W16" s="66"/>
      <c r="X16" s="42">
        <v>12276.57</v>
      </c>
      <c r="Y16" s="41">
        <f t="shared" si="0"/>
        <v>12276.57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63" customHeight="1" x14ac:dyDescent="0.2">
      <c r="A17" s="44">
        <v>9</v>
      </c>
      <c r="B17" s="63" t="s">
        <v>55</v>
      </c>
      <c r="C17" s="63" t="s">
        <v>56</v>
      </c>
      <c r="D17" s="63" t="s">
        <v>77</v>
      </c>
      <c r="E17" s="63" t="s">
        <v>78</v>
      </c>
      <c r="F17" s="63" t="s">
        <v>59</v>
      </c>
      <c r="G17" s="63" t="s">
        <v>60</v>
      </c>
      <c r="H17" s="2" t="s">
        <v>52</v>
      </c>
      <c r="I17" s="2" t="s">
        <v>52</v>
      </c>
      <c r="J17" s="2" t="s">
        <v>53</v>
      </c>
      <c r="K17" s="65">
        <v>66</v>
      </c>
      <c r="L17" s="65"/>
      <c r="M17" s="65">
        <v>6</v>
      </c>
      <c r="N17" s="65">
        <v>7</v>
      </c>
      <c r="O17" s="65">
        <v>1</v>
      </c>
      <c r="P17" s="65">
        <v>6</v>
      </c>
      <c r="Q17" s="65">
        <v>1</v>
      </c>
      <c r="R17" s="65">
        <v>1</v>
      </c>
      <c r="S17" s="65">
        <v>4</v>
      </c>
      <c r="T17" s="65">
        <v>4</v>
      </c>
      <c r="U17" s="65">
        <v>4</v>
      </c>
      <c r="V17" s="66"/>
      <c r="W17" s="65">
        <v>32</v>
      </c>
      <c r="X17" s="42">
        <v>1039.94</v>
      </c>
      <c r="Y17" s="41">
        <f t="shared" si="0"/>
        <v>68636.040000000008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63" customHeight="1" x14ac:dyDescent="0.2">
      <c r="A18" s="44">
        <v>10</v>
      </c>
      <c r="B18" s="63" t="s">
        <v>55</v>
      </c>
      <c r="C18" s="63" t="s">
        <v>56</v>
      </c>
      <c r="D18" s="63" t="s">
        <v>79</v>
      </c>
      <c r="E18" s="63" t="s">
        <v>80</v>
      </c>
      <c r="F18" s="63" t="s">
        <v>59</v>
      </c>
      <c r="G18" s="63" t="s">
        <v>60</v>
      </c>
      <c r="H18" s="2" t="s">
        <v>52</v>
      </c>
      <c r="I18" s="2" t="s">
        <v>52</v>
      </c>
      <c r="J18" s="2" t="s">
        <v>53</v>
      </c>
      <c r="K18" s="65">
        <v>10</v>
      </c>
      <c r="L18" s="66"/>
      <c r="M18" s="65">
        <v>4</v>
      </c>
      <c r="N18" s="66"/>
      <c r="O18" s="66"/>
      <c r="P18" s="66"/>
      <c r="Q18" s="66"/>
      <c r="R18" s="66"/>
      <c r="S18" s="66"/>
      <c r="T18" s="65">
        <v>2</v>
      </c>
      <c r="U18" s="65">
        <v>4</v>
      </c>
      <c r="V18" s="66"/>
      <c r="W18" s="66"/>
      <c r="X18" s="42">
        <v>1085.03</v>
      </c>
      <c r="Y18" s="41">
        <f t="shared" si="0"/>
        <v>10850.3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63" customHeight="1" x14ac:dyDescent="0.2">
      <c r="A19" s="44">
        <v>11</v>
      </c>
      <c r="B19" s="63" t="s">
        <v>55</v>
      </c>
      <c r="C19" s="63" t="s">
        <v>56</v>
      </c>
      <c r="D19" s="63" t="s">
        <v>81</v>
      </c>
      <c r="E19" s="63" t="s">
        <v>82</v>
      </c>
      <c r="F19" s="63" t="s">
        <v>83</v>
      </c>
      <c r="G19" s="63" t="s">
        <v>60</v>
      </c>
      <c r="H19" s="2" t="s">
        <v>52</v>
      </c>
      <c r="I19" s="2" t="s">
        <v>52</v>
      </c>
      <c r="J19" s="2" t="s">
        <v>53</v>
      </c>
      <c r="K19" s="65">
        <v>1</v>
      </c>
      <c r="L19" s="65"/>
      <c r="M19" s="66">
        <v>1</v>
      </c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42">
        <v>767.76</v>
      </c>
      <c r="Y19" s="41">
        <f t="shared" si="0"/>
        <v>767.76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63" customHeight="1" x14ac:dyDescent="0.2">
      <c r="A20" s="44">
        <v>12</v>
      </c>
      <c r="B20" s="63" t="s">
        <v>84</v>
      </c>
      <c r="C20" s="63" t="s">
        <v>85</v>
      </c>
      <c r="D20" s="63" t="s">
        <v>86</v>
      </c>
      <c r="E20" s="63" t="s">
        <v>87</v>
      </c>
      <c r="F20" s="63" t="s">
        <v>88</v>
      </c>
      <c r="G20" s="63" t="s">
        <v>60</v>
      </c>
      <c r="H20" s="2" t="s">
        <v>52</v>
      </c>
      <c r="I20" s="2" t="s">
        <v>52</v>
      </c>
      <c r="J20" s="2" t="s">
        <v>53</v>
      </c>
      <c r="K20" s="65">
        <v>1</v>
      </c>
      <c r="L20" s="66"/>
      <c r="M20" s="65">
        <v>1</v>
      </c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42">
        <v>2513.7200000000003</v>
      </c>
      <c r="Y20" s="41">
        <f t="shared" si="0"/>
        <v>2513.7200000000003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63" customHeight="1" x14ac:dyDescent="0.2">
      <c r="A21" s="58">
        <v>13</v>
      </c>
      <c r="B21" s="63" t="s">
        <v>55</v>
      </c>
      <c r="C21" s="63" t="s">
        <v>56</v>
      </c>
      <c r="D21" s="63" t="s">
        <v>89</v>
      </c>
      <c r="E21" s="64" t="s">
        <v>90</v>
      </c>
      <c r="F21" s="63" t="s">
        <v>91</v>
      </c>
      <c r="G21" s="63" t="s">
        <v>60</v>
      </c>
      <c r="H21" s="59" t="s">
        <v>52</v>
      </c>
      <c r="I21" s="59" t="s">
        <v>52</v>
      </c>
      <c r="J21" s="59" t="s">
        <v>53</v>
      </c>
      <c r="K21" s="65">
        <v>1</v>
      </c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5">
        <v>1</v>
      </c>
      <c r="X21" s="60">
        <v>767.76</v>
      </c>
      <c r="Y21" s="61">
        <f t="shared" si="0"/>
        <v>767.76</v>
      </c>
      <c r="Z21" s="62"/>
      <c r="AA21" s="62"/>
      <c r="AB21" s="62"/>
      <c r="AC21" s="62"/>
      <c r="AD21" s="62"/>
      <c r="AE21" s="62"/>
      <c r="AF21" s="62">
        <f t="shared" ref="AF21" si="1">AE21*K21</f>
        <v>0</v>
      </c>
      <c r="AG21" s="62"/>
      <c r="AH21" s="62">
        <f t="shared" ref="AH21" si="2">AG21*K21</f>
        <v>0</v>
      </c>
      <c r="AI21" s="62"/>
    </row>
    <row r="22" spans="1:35" ht="63" customHeight="1" x14ac:dyDescent="0.2">
      <c r="A22" s="45">
        <v>14</v>
      </c>
      <c r="B22" s="63" t="s">
        <v>55</v>
      </c>
      <c r="C22" s="63" t="s">
        <v>56</v>
      </c>
      <c r="D22" s="63" t="s">
        <v>92</v>
      </c>
      <c r="E22" s="64" t="s">
        <v>93</v>
      </c>
      <c r="F22" s="63" t="s">
        <v>91</v>
      </c>
      <c r="G22" s="63" t="s">
        <v>60</v>
      </c>
      <c r="H22" s="59" t="s">
        <v>52</v>
      </c>
      <c r="I22" s="59" t="s">
        <v>52</v>
      </c>
      <c r="J22" s="59" t="s">
        <v>53</v>
      </c>
      <c r="K22" s="65">
        <v>7</v>
      </c>
      <c r="L22" s="66"/>
      <c r="M22" s="65">
        <v>7</v>
      </c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42">
        <v>2737.32</v>
      </c>
      <c r="Y22" s="61">
        <f t="shared" si="0"/>
        <v>19161.240000000002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45" customHeight="1" x14ac:dyDescent="0.2">
      <c r="A23" s="54" t="s">
        <v>45</v>
      </c>
      <c r="B23" s="54"/>
      <c r="C23" s="54"/>
      <c r="D23" s="54"/>
      <c r="E23" s="54"/>
      <c r="F23" s="54"/>
      <c r="G23" s="54"/>
      <c r="H23" s="54"/>
      <c r="I23" s="54"/>
      <c r="J23" s="54"/>
      <c r="K23" s="38">
        <f>SUM(K9:K22)</f>
        <v>278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8"/>
      <c r="X23" s="37"/>
      <c r="Y23" s="39">
        <f>SUM(Y9:Y22)</f>
        <v>391416.12999999995</v>
      </c>
      <c r="Z23" s="3"/>
      <c r="AA23" s="3"/>
      <c r="AB23" s="3"/>
      <c r="AC23" s="3"/>
      <c r="AD23" s="3"/>
      <c r="AE23" s="18"/>
      <c r="AF23" s="18">
        <f>SUM(AF9:AF21)</f>
        <v>0</v>
      </c>
      <c r="AG23" s="32"/>
      <c r="AH23" s="18">
        <f>SUM(AH9:AH21)</f>
        <v>0</v>
      </c>
      <c r="AI23" s="10"/>
    </row>
    <row r="24" spans="1:35" ht="35.25" customHeight="1" x14ac:dyDescent="0.2">
      <c r="Y24" s="57"/>
      <c r="Z24" s="57"/>
      <c r="AA24" s="57"/>
      <c r="AB24" s="57"/>
      <c r="AC24" s="57"/>
      <c r="AD24" s="57"/>
      <c r="AE24" s="57"/>
    </row>
    <row r="25" spans="1:35" ht="45" customHeight="1" x14ac:dyDescent="0.2">
      <c r="A25" s="49" t="s">
        <v>41</v>
      </c>
      <c r="B25" s="49"/>
      <c r="C25" s="49"/>
      <c r="D25" s="55" t="s">
        <v>43</v>
      </c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34"/>
    </row>
    <row r="26" spans="1:35" ht="202.5" customHeight="1" x14ac:dyDescent="0.2">
      <c r="A26" s="49" t="s">
        <v>44</v>
      </c>
      <c r="B26" s="49"/>
      <c r="C26" s="49"/>
      <c r="D26" s="50" t="s">
        <v>54</v>
      </c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2"/>
      <c r="AI26" s="35"/>
    </row>
    <row r="27" spans="1:35" x14ac:dyDescent="0.2">
      <c r="C27" s="1"/>
      <c r="D27" s="1"/>
      <c r="E27"/>
      <c r="F27"/>
      <c r="G27"/>
      <c r="H27"/>
      <c r="I27"/>
      <c r="J27"/>
    </row>
    <row r="28" spans="1:35" ht="15" x14ac:dyDescent="0.25">
      <c r="B28" s="19"/>
      <c r="C28" s="20"/>
      <c r="D28" s="20"/>
      <c r="E28" s="19"/>
      <c r="F28" s="19"/>
      <c r="G28" s="19"/>
      <c r="H28" s="19"/>
      <c r="I28"/>
      <c r="J28"/>
    </row>
    <row r="29" spans="1:35" ht="15" x14ac:dyDescent="0.25">
      <c r="B29" s="19"/>
      <c r="C29" s="21"/>
      <c r="D29" s="22"/>
      <c r="E29" s="23"/>
      <c r="F29" s="24"/>
      <c r="G29" s="24"/>
      <c r="H29" s="24"/>
      <c r="I29"/>
      <c r="J29"/>
    </row>
    <row r="30" spans="1:35" ht="15" x14ac:dyDescent="0.25">
      <c r="B30" s="19"/>
      <c r="C30" s="46"/>
      <c r="D30" s="46"/>
      <c r="E30" s="46"/>
      <c r="F30" s="25" t="s">
        <v>32</v>
      </c>
      <c r="G30" s="26"/>
      <c r="H30" s="20"/>
      <c r="I30"/>
      <c r="J30"/>
    </row>
    <row r="31" spans="1:35" ht="15" x14ac:dyDescent="0.25">
      <c r="B31" s="19"/>
      <c r="C31" s="27"/>
      <c r="D31" s="19"/>
      <c r="E31" s="20"/>
      <c r="F31" s="20"/>
      <c r="G31" s="25"/>
      <c r="H31" s="28"/>
      <c r="I31"/>
      <c r="J31"/>
    </row>
    <row r="32" spans="1:35" ht="15" x14ac:dyDescent="0.25">
      <c r="B32" s="19"/>
      <c r="C32" s="46"/>
      <c r="D32" s="46"/>
      <c r="E32" s="46"/>
      <c r="F32" s="25" t="s">
        <v>33</v>
      </c>
      <c r="G32" s="25"/>
      <c r="H32" s="28"/>
      <c r="I32"/>
      <c r="J32"/>
    </row>
    <row r="33" spans="2:10" ht="15" x14ac:dyDescent="0.25">
      <c r="B33" s="19"/>
      <c r="C33" s="21"/>
      <c r="D33" s="19"/>
      <c r="E33" s="20"/>
      <c r="F33" s="24"/>
      <c r="G33" s="24"/>
      <c r="H33" s="24"/>
      <c r="I33"/>
      <c r="J33"/>
    </row>
    <row r="34" spans="2:10" ht="15" x14ac:dyDescent="0.25">
      <c r="B34" s="19"/>
      <c r="C34" s="46"/>
      <c r="D34" s="46"/>
      <c r="E34" s="46"/>
      <c r="F34" s="29" t="s">
        <v>34</v>
      </c>
      <c r="G34" s="24"/>
      <c r="H34" s="24"/>
      <c r="I34"/>
      <c r="J34"/>
    </row>
    <row r="35" spans="2:10" ht="15" x14ac:dyDescent="0.25">
      <c r="B35" s="19"/>
      <c r="C35" s="21"/>
      <c r="D35" s="30"/>
      <c r="E35" s="23"/>
      <c r="F35" s="24"/>
      <c r="G35" s="24"/>
      <c r="H35" s="24"/>
      <c r="I35"/>
      <c r="J35"/>
    </row>
    <row r="36" spans="2:10" ht="15" x14ac:dyDescent="0.25">
      <c r="B36" s="19"/>
      <c r="C36" s="21"/>
      <c r="D36" s="30"/>
      <c r="E36" s="23"/>
      <c r="F36" s="24"/>
      <c r="G36" s="24"/>
      <c r="H36" s="24"/>
      <c r="I36"/>
      <c r="J36"/>
    </row>
    <row r="37" spans="2:10" ht="15" x14ac:dyDescent="0.25">
      <c r="B37" s="19" t="s">
        <v>35</v>
      </c>
      <c r="C37" s="21"/>
      <c r="D37" s="31"/>
      <c r="E37" s="24"/>
      <c r="F37" s="24"/>
      <c r="G37" s="24"/>
      <c r="H37" s="24"/>
      <c r="I37"/>
      <c r="J37"/>
    </row>
    <row r="38" spans="2:10" ht="15" x14ac:dyDescent="0.25">
      <c r="B38" s="19"/>
      <c r="C38" s="19"/>
      <c r="D38" s="19"/>
      <c r="E38" s="24" t="s">
        <v>49</v>
      </c>
      <c r="F38" s="20"/>
      <c r="G38" s="20"/>
      <c r="H38" s="20"/>
    </row>
    <row r="39" spans="2:10" ht="15" x14ac:dyDescent="0.25">
      <c r="B39" s="19"/>
      <c r="C39" s="19"/>
      <c r="D39" s="19"/>
      <c r="E39" s="20"/>
      <c r="F39" s="20"/>
      <c r="G39" s="20"/>
      <c r="H39" s="20"/>
    </row>
    <row r="40" spans="2:10" ht="15" x14ac:dyDescent="0.25">
      <c r="B40" s="19"/>
      <c r="C40" s="19"/>
      <c r="D40" s="19"/>
      <c r="E40" s="20"/>
      <c r="F40" s="20"/>
      <c r="G40" s="20"/>
      <c r="H40" s="20"/>
    </row>
    <row r="41" spans="2:10" ht="15" x14ac:dyDescent="0.25">
      <c r="B41" s="19"/>
      <c r="C41" s="19"/>
      <c r="D41" s="19"/>
      <c r="E41" s="20"/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</sheetData>
  <protectedRanges>
    <protectedRange sqref="E9:E20" name="Диапазон3_1_2_1"/>
    <protectedRange sqref="E21:E22" name="Диапазон3_1"/>
  </protectedRanges>
  <mergeCells count="14">
    <mergeCell ref="C30:E30"/>
    <mergeCell ref="C32:E32"/>
    <mergeCell ref="C34:E34"/>
    <mergeCell ref="D3:K3"/>
    <mergeCell ref="D4:K4"/>
    <mergeCell ref="D5:K5"/>
    <mergeCell ref="A26:C26"/>
    <mergeCell ref="D26:AH26"/>
    <mergeCell ref="L7:W7"/>
    <mergeCell ref="A23:J23"/>
    <mergeCell ref="A25:C25"/>
    <mergeCell ref="D25:AH25"/>
    <mergeCell ref="Z7:AI7"/>
    <mergeCell ref="Y24:AE24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2021-12-06T11:59:28Z</dcterms:modified>
</cp:coreProperties>
</file>